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315" windowHeight="116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5" i="1"/>
  <c r="H14"/>
  <c r="H16" s="1"/>
  <c r="H17" s="1"/>
  <c r="H18" s="1"/>
  <c r="H13"/>
  <c r="H12"/>
  <c r="H11"/>
</calcChain>
</file>

<file path=xl/sharedStrings.xml><?xml version="1.0" encoding="utf-8"?>
<sst xmlns="http://schemas.openxmlformats.org/spreadsheetml/2006/main" count="43" uniqueCount="31">
  <si>
    <t>　　　・赤い太枠の部分に該当事項を入力してください。</t>
    <rPh sb="4" eb="5">
      <t>アカ</t>
    </rPh>
    <rPh sb="6" eb="8">
      <t>フトワク</t>
    </rPh>
    <rPh sb="9" eb="11">
      <t>ブブン</t>
    </rPh>
    <rPh sb="12" eb="14">
      <t>ガイトウ</t>
    </rPh>
    <rPh sb="14" eb="16">
      <t>ジコウ</t>
    </rPh>
    <rPh sb="17" eb="19">
      <t>ニュウリョク</t>
    </rPh>
    <phoneticPr fontId="2"/>
  </si>
  <si>
    <t>はい</t>
  </si>
  <si>
    <t>　　　・入力は数字のみ入力してください。</t>
    <rPh sb="4" eb="6">
      <t>ニュウリョク</t>
    </rPh>
    <rPh sb="7" eb="9">
      <t>スウジ</t>
    </rPh>
    <rPh sb="11" eb="13">
      <t>ニュウリョク</t>
    </rPh>
    <phoneticPr fontId="2"/>
  </si>
  <si>
    <t>いいえ</t>
  </si>
  <si>
    <t>項目</t>
    <rPh sb="0" eb="2">
      <t>コウモク</t>
    </rPh>
    <phoneticPr fontId="2"/>
  </si>
  <si>
    <t>金額（人数）</t>
    <rPh sb="0" eb="2">
      <t>キンガク</t>
    </rPh>
    <rPh sb="3" eb="5">
      <t>ニンズウ</t>
    </rPh>
    <phoneticPr fontId="2"/>
  </si>
  <si>
    <t>備考</t>
    <rPh sb="0" eb="2">
      <t>ビコウ</t>
    </rPh>
    <phoneticPr fontId="2"/>
  </si>
  <si>
    <t>入
力
項
目</t>
    <rPh sb="0" eb="1">
      <t>イリ</t>
    </rPh>
    <rPh sb="2" eb="3">
      <t>チカラ</t>
    </rPh>
    <rPh sb="4" eb="5">
      <t>コウ</t>
    </rPh>
    <rPh sb="6" eb="7">
      <t>モク</t>
    </rPh>
    <phoneticPr fontId="2"/>
  </si>
  <si>
    <r>
      <t>①　給与計算に係る</t>
    </r>
    <r>
      <rPr>
        <b/>
        <sz val="11"/>
        <rFont val="ＭＳ Ｐゴシック"/>
        <family val="3"/>
        <charset val="128"/>
      </rPr>
      <t>勤務期間　１ヶ月未満ですか？</t>
    </r>
    <rPh sb="2" eb="4">
      <t>キュウヨ</t>
    </rPh>
    <rPh sb="4" eb="6">
      <t>ケイサン</t>
    </rPh>
    <rPh sb="7" eb="8">
      <t>カカ</t>
    </rPh>
    <rPh sb="9" eb="11">
      <t>キンム</t>
    </rPh>
    <rPh sb="11" eb="13">
      <t>キカン</t>
    </rPh>
    <rPh sb="16" eb="17">
      <t>ゲツ</t>
    </rPh>
    <rPh sb="17" eb="19">
      <t>ミマン</t>
    </rPh>
    <phoneticPr fontId="2"/>
  </si>
  <si>
    <r>
      <t>②　給与等の</t>
    </r>
    <r>
      <rPr>
        <b/>
        <sz val="11"/>
        <rFont val="ＭＳ Ｐゴシック"/>
        <family val="3"/>
        <charset val="128"/>
      </rPr>
      <t>月額</t>
    </r>
    <rPh sb="2" eb="4">
      <t>キュウヨ</t>
    </rPh>
    <rPh sb="4" eb="5">
      <t>トウ</t>
    </rPh>
    <rPh sb="6" eb="8">
      <t>ツキガク</t>
    </rPh>
    <phoneticPr fontId="2"/>
  </si>
  <si>
    <t>円</t>
    <rPh sb="0" eb="1">
      <t>エン</t>
    </rPh>
    <phoneticPr fontId="2"/>
  </si>
  <si>
    <r>
      <t>③　給与等から差し引いている</t>
    </r>
    <r>
      <rPr>
        <b/>
        <sz val="11"/>
        <rFont val="ＭＳ Ｐゴシック"/>
        <family val="3"/>
        <charset val="128"/>
      </rPr>
      <t>源泉所得税</t>
    </r>
    <rPh sb="2" eb="4">
      <t>キュウヨ</t>
    </rPh>
    <rPh sb="4" eb="5">
      <t>トウ</t>
    </rPh>
    <rPh sb="7" eb="8">
      <t>サ</t>
    </rPh>
    <rPh sb="9" eb="10">
      <t>ヒ</t>
    </rPh>
    <rPh sb="14" eb="16">
      <t>ゲンセン</t>
    </rPh>
    <rPh sb="16" eb="19">
      <t>ショトクゼイ</t>
    </rPh>
    <phoneticPr fontId="2"/>
  </si>
  <si>
    <r>
      <t>④　給与等から差し引いている特別徴収の</t>
    </r>
    <r>
      <rPr>
        <b/>
        <sz val="11"/>
        <rFont val="ＭＳ Ｐゴシック"/>
        <family val="3"/>
        <charset val="128"/>
      </rPr>
      <t>住民税額</t>
    </r>
    <rPh sb="2" eb="4">
      <t>キュウヨ</t>
    </rPh>
    <rPh sb="4" eb="5">
      <t>トウ</t>
    </rPh>
    <rPh sb="7" eb="8">
      <t>サ</t>
    </rPh>
    <rPh sb="9" eb="10">
      <t>ヒ</t>
    </rPh>
    <rPh sb="14" eb="16">
      <t>トクベツ</t>
    </rPh>
    <rPh sb="16" eb="18">
      <t>チョウシュウ</t>
    </rPh>
    <rPh sb="19" eb="22">
      <t>ジュウミンゼイ</t>
    </rPh>
    <rPh sb="22" eb="23">
      <t>ガク</t>
    </rPh>
    <phoneticPr fontId="2"/>
  </si>
  <si>
    <r>
      <t>⑤　給与等から差し引いている</t>
    </r>
    <r>
      <rPr>
        <b/>
        <sz val="11"/>
        <rFont val="ＭＳ Ｐゴシック"/>
        <family val="3"/>
        <charset val="128"/>
      </rPr>
      <t>社会保険料等の額</t>
    </r>
    <rPh sb="2" eb="4">
      <t>キュウヨ</t>
    </rPh>
    <rPh sb="4" eb="5">
      <t>トウ</t>
    </rPh>
    <rPh sb="7" eb="8">
      <t>サ</t>
    </rPh>
    <rPh sb="9" eb="10">
      <t>ヒ</t>
    </rPh>
    <rPh sb="14" eb="16">
      <t>シャカイ</t>
    </rPh>
    <rPh sb="16" eb="19">
      <t>ホケンリョウ</t>
    </rPh>
    <rPh sb="19" eb="20">
      <t>トウ</t>
    </rPh>
    <rPh sb="21" eb="22">
      <t>ガク</t>
    </rPh>
    <phoneticPr fontId="2"/>
  </si>
  <si>
    <r>
      <t>⑥　生計を一にする親族の</t>
    </r>
    <r>
      <rPr>
        <b/>
        <sz val="11"/>
        <rFont val="ＭＳ Ｐゴシック"/>
        <family val="3"/>
        <charset val="128"/>
      </rPr>
      <t>人数</t>
    </r>
    <rPh sb="2" eb="4">
      <t>セイケイ</t>
    </rPh>
    <rPh sb="5" eb="6">
      <t>1</t>
    </rPh>
    <rPh sb="9" eb="11">
      <t>シンゾク</t>
    </rPh>
    <rPh sb="12" eb="13">
      <t>ニン</t>
    </rPh>
    <rPh sb="13" eb="14">
      <t>スウ</t>
    </rPh>
    <phoneticPr fontId="2"/>
  </si>
  <si>
    <t>人</t>
    <rPh sb="0" eb="1">
      <t>ニン</t>
    </rPh>
    <phoneticPr fontId="2"/>
  </si>
  <si>
    <t>Ⅰ　差押金額計算用の給与月額</t>
    <rPh sb="2" eb="4">
      <t>サシオサ</t>
    </rPh>
    <rPh sb="4" eb="6">
      <t>キンガク</t>
    </rPh>
    <rPh sb="6" eb="8">
      <t>ケイサン</t>
    </rPh>
    <rPh sb="8" eb="9">
      <t>ヨウ</t>
    </rPh>
    <rPh sb="10" eb="12">
      <t>キュウヨ</t>
    </rPh>
    <rPh sb="12" eb="14">
      <t>ゲツガク</t>
    </rPh>
    <phoneticPr fontId="2"/>
  </si>
  <si>
    <t>差
押
禁
止
金
額</t>
    <rPh sb="0" eb="1">
      <t>サ</t>
    </rPh>
    <rPh sb="2" eb="3">
      <t>オシ</t>
    </rPh>
    <rPh sb="4" eb="5">
      <t>キン</t>
    </rPh>
    <rPh sb="6" eb="7">
      <t>ドメ</t>
    </rPh>
    <rPh sb="8" eb="9">
      <t>カネ</t>
    </rPh>
    <rPh sb="10" eb="11">
      <t>ガク</t>
    </rPh>
    <phoneticPr fontId="2"/>
  </si>
  <si>
    <t xml:space="preserve"> 　　国税徴収法第７６条第１項第１号（源泉所得税額）</t>
    <rPh sb="3" eb="5">
      <t>コクゼイ</t>
    </rPh>
    <rPh sb="5" eb="7">
      <t>チョウシュウ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ゲンセン</t>
    </rPh>
    <rPh sb="21" eb="24">
      <t>ショトクゼイ</t>
    </rPh>
    <rPh sb="24" eb="25">
      <t>ガク</t>
    </rPh>
    <phoneticPr fontId="2"/>
  </si>
  <si>
    <t>　　 国税徴収法第７６条第１項第２号（住民税額）</t>
    <rPh sb="3" eb="5">
      <t>コクゼイ</t>
    </rPh>
    <rPh sb="5" eb="7">
      <t>チョウシュウ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2">
      <t>ジュウミンゼイ</t>
    </rPh>
    <rPh sb="22" eb="23">
      <t>ガク</t>
    </rPh>
    <phoneticPr fontId="2"/>
  </si>
  <si>
    <t xml:space="preserve"> 　　国税徴収法第７６条第１項第３号（社会保険料等）</t>
    <rPh sb="3" eb="5">
      <t>コクゼイ</t>
    </rPh>
    <rPh sb="5" eb="7">
      <t>チョウシュウ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シャカイ</t>
    </rPh>
    <rPh sb="21" eb="24">
      <t>ホケンリョウ</t>
    </rPh>
    <rPh sb="24" eb="25">
      <t>トウ</t>
    </rPh>
    <phoneticPr fontId="2"/>
  </si>
  <si>
    <t xml:space="preserve"> 　　国税徴収法第７６条第１項第４号（家族数に対する額）</t>
    <rPh sb="3" eb="5">
      <t>コクゼイ</t>
    </rPh>
    <rPh sb="5" eb="7">
      <t>チョウシュウ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カゾク</t>
    </rPh>
    <rPh sb="21" eb="22">
      <t>スウ</t>
    </rPh>
    <rPh sb="23" eb="24">
      <t>タイ</t>
    </rPh>
    <rPh sb="26" eb="27">
      <t>ガク</t>
    </rPh>
    <phoneticPr fontId="2"/>
  </si>
  <si>
    <t xml:space="preserve"> 　　国税徴収法第７６条第１項第５号（対面維持費）</t>
    <rPh sb="3" eb="5">
      <t>コクゼイ</t>
    </rPh>
    <rPh sb="5" eb="7">
      <t>チョウシュウ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タイメン</t>
    </rPh>
    <rPh sb="21" eb="24">
      <t>イジヒ</t>
    </rPh>
    <phoneticPr fontId="2"/>
  </si>
  <si>
    <t>Ⅱ　差押禁止額の合計</t>
    <rPh sb="2" eb="4">
      <t>サシオサ</t>
    </rPh>
    <rPh sb="4" eb="6">
      <t>キンシ</t>
    </rPh>
    <rPh sb="6" eb="7">
      <t>ガク</t>
    </rPh>
    <rPh sb="8" eb="10">
      <t>ゴウケイ</t>
    </rPh>
    <phoneticPr fontId="2"/>
  </si>
  <si>
    <t>いいえ</t>
    <phoneticPr fontId="10"/>
  </si>
  <si>
    <t>はい</t>
    <phoneticPr fontId="10"/>
  </si>
  <si>
    <t>※本人を含む人数を記入</t>
    <rPh sb="1" eb="3">
      <t>ホンニン</t>
    </rPh>
    <rPh sb="4" eb="5">
      <t>フク</t>
    </rPh>
    <rPh sb="6" eb="8">
      <t>ニンズウ</t>
    </rPh>
    <rPh sb="9" eb="11">
      <t>キニュウ</t>
    </rPh>
    <phoneticPr fontId="2"/>
  </si>
  <si>
    <t>税金の給与差押金額計算書</t>
    <rPh sb="0" eb="2">
      <t>ゼイキン</t>
    </rPh>
    <rPh sb="3" eb="5">
      <t>キュウヨ</t>
    </rPh>
    <rPh sb="5" eb="7">
      <t>サシオサ</t>
    </rPh>
    <rPh sb="7" eb="9">
      <t>キンガク</t>
    </rPh>
    <rPh sb="9" eb="11">
      <t>ケイサン</t>
    </rPh>
    <rPh sb="11" eb="12">
      <t>ショ</t>
    </rPh>
    <phoneticPr fontId="2"/>
  </si>
  <si>
    <t>●マイナスになった場合は、その月の取り立はありません。
●給与と賞与両方差押えされている場合の計算について
　・賞与支給月につきましては、給与とボーナスを合算した金額を入力してください。</t>
    <rPh sb="9" eb="11">
      <t>バアイ</t>
    </rPh>
    <rPh sb="15" eb="16">
      <t>ツキ</t>
    </rPh>
    <rPh sb="17" eb="18">
      <t>ト</t>
    </rPh>
    <rPh sb="19" eb="20">
      <t>リツ</t>
    </rPh>
    <rPh sb="29" eb="30">
      <t>キュウ</t>
    </rPh>
    <rPh sb="30" eb="31">
      <t>ヨ</t>
    </rPh>
    <rPh sb="32" eb="34">
      <t>ショウヨ</t>
    </rPh>
    <rPh sb="34" eb="36">
      <t>リョウホウ</t>
    </rPh>
    <rPh sb="36" eb="38">
      <t>サシオサ</t>
    </rPh>
    <rPh sb="44" eb="46">
      <t>バアイ</t>
    </rPh>
    <rPh sb="47" eb="49">
      <t>ケイサン</t>
    </rPh>
    <rPh sb="56" eb="58">
      <t>ショウヨ</t>
    </rPh>
    <rPh sb="84" eb="86">
      <t>ニュウリョク</t>
    </rPh>
    <phoneticPr fontId="2"/>
  </si>
  <si>
    <t>役所に支払うべき金額（差押履行額）</t>
    <rPh sb="0" eb="2">
      <t>ヤクショ</t>
    </rPh>
    <rPh sb="2" eb="4">
      <t>シヤクショ</t>
    </rPh>
    <rPh sb="3" eb="5">
      <t>シハラ</t>
    </rPh>
    <rPh sb="8" eb="10">
      <t>キンガク</t>
    </rPh>
    <rPh sb="11" eb="13">
      <t>サシオサ</t>
    </rPh>
    <rPh sb="13" eb="15">
      <t>リコウ</t>
    </rPh>
    <rPh sb="15" eb="16">
      <t>ガク</t>
    </rPh>
    <phoneticPr fontId="2"/>
  </si>
  <si>
    <t>勤務先会社が役所に対して口座振り込む場合、その振込手数料は本人負担となるため、差押履行額とは別に給与
の中から差し引かれる場合があります。</t>
    <rPh sb="0" eb="3">
      <t>キンムサキ</t>
    </rPh>
    <rPh sb="3" eb="5">
      <t>カイシャ</t>
    </rPh>
    <rPh sb="6" eb="8">
      <t>ヤクショ</t>
    </rPh>
    <rPh sb="9" eb="10">
      <t>タイ</t>
    </rPh>
    <rPh sb="12" eb="14">
      <t>コウザ</t>
    </rPh>
    <rPh sb="14" eb="15">
      <t>フ</t>
    </rPh>
    <rPh sb="16" eb="17">
      <t>コ</t>
    </rPh>
    <rPh sb="18" eb="20">
      <t>バアイ</t>
    </rPh>
    <rPh sb="23" eb="25">
      <t>フリコミ</t>
    </rPh>
    <rPh sb="25" eb="28">
      <t>テスウリョウ</t>
    </rPh>
    <rPh sb="29" eb="31">
      <t>ホンニン</t>
    </rPh>
    <rPh sb="31" eb="33">
      <t>フタン</t>
    </rPh>
    <rPh sb="39" eb="41">
      <t>サシオサ</t>
    </rPh>
    <rPh sb="41" eb="43">
      <t>リコウ</t>
    </rPh>
    <rPh sb="43" eb="44">
      <t>ガク</t>
    </rPh>
    <rPh sb="46" eb="47">
      <t>ベツ</t>
    </rPh>
    <rPh sb="48" eb="50">
      <t>キュウヨ</t>
    </rPh>
    <rPh sb="52" eb="53">
      <t>ナカ</t>
    </rPh>
    <rPh sb="55" eb="56">
      <t>サ</t>
    </rPh>
    <rPh sb="57" eb="58">
      <t>ヒ</t>
    </rPh>
    <rPh sb="61" eb="63">
      <t>バアイ</t>
    </rPh>
    <phoneticPr fontId="2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</si>
</sst>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" fillId="0" borderId="0" xfId="1" applyFont="1" applyFill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/>
    </xf>
    <xf numFmtId="0" fontId="1" fillId="2" borderId="1" xfId="1" applyFill="1" applyBorder="1" applyAlignment="1">
      <alignment vertical="center"/>
    </xf>
    <xf numFmtId="38" fontId="1" fillId="2" borderId="1" xfId="2" applyFont="1" applyFill="1" applyBorder="1">
      <alignment vertical="center"/>
    </xf>
    <xf numFmtId="0" fontId="1" fillId="2" borderId="2" xfId="1" applyFill="1" applyBorder="1">
      <alignment vertical="center"/>
    </xf>
    <xf numFmtId="0" fontId="1" fillId="2" borderId="3" xfId="1" applyFill="1" applyBorder="1" applyAlignment="1">
      <alignment vertical="center"/>
    </xf>
    <xf numFmtId="0" fontId="1" fillId="2" borderId="3" xfId="1" applyFill="1" applyBorder="1">
      <alignment vertical="center"/>
    </xf>
    <xf numFmtId="38" fontId="1" fillId="2" borderId="5" xfId="2" applyFont="1" applyFill="1" applyBorder="1">
      <alignment vertical="center"/>
    </xf>
    <xf numFmtId="0" fontId="1" fillId="2" borderId="6" xfId="1" applyFill="1" applyBorder="1">
      <alignment vertical="center"/>
    </xf>
    <xf numFmtId="38" fontId="1" fillId="2" borderId="7" xfId="2" applyFont="1" applyFill="1" applyBorder="1">
      <alignment vertical="center"/>
    </xf>
    <xf numFmtId="0" fontId="1" fillId="2" borderId="8" xfId="1" applyFill="1" applyBorder="1">
      <alignment vertical="center"/>
    </xf>
    <xf numFmtId="0" fontId="1" fillId="2" borderId="4" xfId="1" applyFill="1" applyBorder="1">
      <alignment vertical="center"/>
    </xf>
    <xf numFmtId="0" fontId="1" fillId="3" borderId="15" xfId="1" applyFill="1" applyBorder="1">
      <alignment vertical="center"/>
    </xf>
    <xf numFmtId="0" fontId="1" fillId="0" borderId="16" xfId="1" applyFill="1" applyBorder="1" applyAlignment="1" applyProtection="1">
      <alignment vertical="center"/>
      <protection locked="0"/>
    </xf>
    <xf numFmtId="38" fontId="1" fillId="0" borderId="17" xfId="2" applyFont="1" applyFill="1" applyBorder="1" applyProtection="1">
      <alignment vertical="center"/>
      <protection locked="0"/>
    </xf>
    <xf numFmtId="38" fontId="1" fillId="0" borderId="18" xfId="2" applyFont="1" applyFill="1" applyBorder="1" applyProtection="1">
      <alignment vertical="center"/>
      <protection locked="0"/>
    </xf>
    <xf numFmtId="0" fontId="1" fillId="3" borderId="15" xfId="1" applyFill="1" applyBorder="1" applyAlignment="1">
      <alignment vertical="center"/>
    </xf>
    <xf numFmtId="0" fontId="1" fillId="0" borderId="0" xfId="1" applyFill="1" applyAlignment="1">
      <alignment horizontal="left" vertical="center"/>
    </xf>
    <xf numFmtId="0" fontId="1" fillId="0" borderId="0" xfId="1" applyFill="1" applyAlignment="1">
      <alignment horizontal="center" vertical="center"/>
    </xf>
    <xf numFmtId="0" fontId="1" fillId="3" borderId="10" xfId="1" applyFill="1" applyBorder="1" applyAlignment="1">
      <alignment horizontal="left" vertical="center"/>
    </xf>
    <xf numFmtId="0" fontId="1" fillId="3" borderId="3" xfId="1" applyFill="1" applyBorder="1" applyAlignment="1">
      <alignment horizontal="left" vertical="center"/>
    </xf>
    <xf numFmtId="0" fontId="5" fillId="0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0" xfId="1" applyFill="1" applyBorder="1" applyAlignment="1">
      <alignment horizontal="left" vertical="center"/>
    </xf>
    <xf numFmtId="0" fontId="1" fillId="2" borderId="10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3" borderId="4" xfId="1" applyFill="1" applyBorder="1" applyAlignment="1">
      <alignment horizontal="left" vertical="center"/>
    </xf>
    <xf numFmtId="0" fontId="1" fillId="3" borderId="4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center" vertical="center" wrapText="1"/>
    </xf>
    <xf numFmtId="0" fontId="1" fillId="0" borderId="14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left" vertical="center"/>
    </xf>
    <xf numFmtId="0" fontId="8" fillId="3" borderId="4" xfId="1" applyFont="1" applyFill="1" applyBorder="1" applyAlignment="1">
      <alignment horizontal="center" vertical="center"/>
    </xf>
    <xf numFmtId="0" fontId="1" fillId="0" borderId="0" xfId="1" applyFill="1" applyAlignment="1">
      <alignment horizontal="left" vertical="center" wrapText="1"/>
    </xf>
    <xf numFmtId="0" fontId="1" fillId="2" borderId="9" xfId="1" applyFill="1" applyBorder="1" applyAlignment="1">
      <alignment horizontal="left" vertical="center"/>
    </xf>
    <xf numFmtId="0" fontId="1" fillId="2" borderId="4" xfId="1" applyFill="1" applyBorder="1" applyAlignment="1">
      <alignment horizontal="left" vertical="center"/>
    </xf>
    <xf numFmtId="0" fontId="1" fillId="0" borderId="10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left" vertical="center"/>
    </xf>
    <xf numFmtId="0" fontId="1" fillId="2" borderId="2" xfId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RowColHeaders="0" tabSelected="1" workbookViewId="0">
      <selection activeCell="M22" sqref="M22"/>
    </sheetView>
  </sheetViews>
  <sheetFormatPr defaultRowHeight="13.5"/>
  <cols>
    <col min="1" max="1" width="5.875" customWidth="1"/>
    <col min="7" max="7" width="12.625" customWidth="1"/>
    <col min="8" max="8" width="11.75" customWidth="1"/>
    <col min="9" max="9" width="5.625" customWidth="1"/>
    <col min="11" max="11" width="7.5" customWidth="1"/>
    <col min="12" max="12" width="6.25" customWidth="1"/>
    <col min="14" max="15" width="0" hidden="1" customWidth="1"/>
  </cols>
  <sheetData>
    <row r="1" spans="1:15" ht="43.5" customHeight="1">
      <c r="B1" s="10" t="s">
        <v>27</v>
      </c>
      <c r="C1" s="4"/>
      <c r="D1" s="4"/>
      <c r="E1" s="4"/>
      <c r="F1" s="4"/>
      <c r="G1" s="4"/>
      <c r="H1" s="4"/>
      <c r="I1" s="8"/>
      <c r="J1" s="8"/>
      <c r="K1" s="8"/>
      <c r="L1" s="8"/>
      <c r="M1" s="2"/>
      <c r="N1" s="1"/>
    </row>
    <row r="2" spans="1:15" ht="25.5" customHeight="1">
      <c r="A2" s="5" t="s">
        <v>0</v>
      </c>
      <c r="B2" s="6"/>
      <c r="C2" s="6"/>
      <c r="D2" s="6"/>
      <c r="E2" s="6"/>
      <c r="F2" s="6"/>
      <c r="G2" s="6"/>
      <c r="H2" s="6"/>
      <c r="I2" s="8"/>
      <c r="J2" s="8"/>
      <c r="K2" s="8"/>
      <c r="L2" s="8"/>
      <c r="M2" s="7"/>
      <c r="N2" s="1" t="s">
        <v>1</v>
      </c>
      <c r="O2" t="s">
        <v>24</v>
      </c>
    </row>
    <row r="3" spans="1:15" ht="25.5" customHeight="1">
      <c r="A3" s="5" t="s">
        <v>2</v>
      </c>
      <c r="B3" s="5"/>
      <c r="C3" s="5"/>
      <c r="D3" s="5"/>
      <c r="E3" s="5"/>
      <c r="F3" s="5"/>
      <c r="G3" s="5"/>
      <c r="H3" s="5"/>
      <c r="I3" s="9"/>
      <c r="J3" s="9"/>
      <c r="K3" s="9"/>
      <c r="L3" s="9"/>
      <c r="M3" s="7"/>
      <c r="N3" s="1" t="s">
        <v>3</v>
      </c>
      <c r="O3" t="s">
        <v>25</v>
      </c>
    </row>
    <row r="4" spans="1:15" ht="25.5" customHeight="1" thickBot="1">
      <c r="A4" s="27"/>
      <c r="B4" s="33" t="s">
        <v>4</v>
      </c>
      <c r="C4" s="33"/>
      <c r="D4" s="33"/>
      <c r="E4" s="33"/>
      <c r="F4" s="33"/>
      <c r="G4" s="33"/>
      <c r="H4" s="34" t="s">
        <v>5</v>
      </c>
      <c r="I4" s="34"/>
      <c r="J4" s="33" t="s">
        <v>6</v>
      </c>
      <c r="K4" s="33"/>
      <c r="L4" s="33"/>
      <c r="M4" s="27"/>
      <c r="N4" s="1"/>
    </row>
    <row r="5" spans="1:15" ht="21.75" customHeight="1">
      <c r="A5" s="27"/>
      <c r="B5" s="38" t="s">
        <v>7</v>
      </c>
      <c r="C5" s="29" t="s">
        <v>8</v>
      </c>
      <c r="D5" s="41"/>
      <c r="E5" s="41"/>
      <c r="F5" s="41"/>
      <c r="G5" s="41"/>
      <c r="H5" s="22" t="s">
        <v>3</v>
      </c>
      <c r="I5" s="25"/>
      <c r="J5" s="42"/>
      <c r="K5" s="37"/>
      <c r="L5" s="37"/>
      <c r="M5" s="27"/>
      <c r="N5" s="1"/>
    </row>
    <row r="6" spans="1:15" ht="21.75" customHeight="1">
      <c r="A6" s="27"/>
      <c r="B6" s="39"/>
      <c r="C6" s="28" t="s">
        <v>9</v>
      </c>
      <c r="D6" s="28"/>
      <c r="E6" s="28"/>
      <c r="F6" s="28"/>
      <c r="G6" s="29"/>
      <c r="H6" s="23">
        <v>250000</v>
      </c>
      <c r="I6" s="21" t="s">
        <v>10</v>
      </c>
      <c r="J6" s="36"/>
      <c r="K6" s="37"/>
      <c r="L6" s="37"/>
      <c r="M6" s="27"/>
      <c r="N6" s="1"/>
    </row>
    <row r="7" spans="1:15" ht="21.75" customHeight="1">
      <c r="A7" s="27"/>
      <c r="B7" s="39"/>
      <c r="C7" s="28" t="s">
        <v>11</v>
      </c>
      <c r="D7" s="28"/>
      <c r="E7" s="28"/>
      <c r="F7" s="28"/>
      <c r="G7" s="29"/>
      <c r="H7" s="23">
        <v>1000</v>
      </c>
      <c r="I7" s="21" t="s">
        <v>10</v>
      </c>
      <c r="J7" s="36"/>
      <c r="K7" s="37"/>
      <c r="L7" s="37"/>
      <c r="M7" s="27"/>
      <c r="N7" s="1"/>
    </row>
    <row r="8" spans="1:15" ht="21.75" customHeight="1">
      <c r="A8" s="27"/>
      <c r="B8" s="39"/>
      <c r="C8" s="28" t="s">
        <v>12</v>
      </c>
      <c r="D8" s="28"/>
      <c r="E8" s="28"/>
      <c r="F8" s="28"/>
      <c r="G8" s="29"/>
      <c r="H8" s="23">
        <v>2000</v>
      </c>
      <c r="I8" s="21" t="s">
        <v>10</v>
      </c>
      <c r="J8" s="36"/>
      <c r="K8" s="37"/>
      <c r="L8" s="37"/>
      <c r="M8" s="27"/>
      <c r="N8" s="1"/>
    </row>
    <row r="9" spans="1:15" ht="21.75" customHeight="1">
      <c r="A9" s="27"/>
      <c r="B9" s="39"/>
      <c r="C9" s="28" t="s">
        <v>13</v>
      </c>
      <c r="D9" s="28"/>
      <c r="E9" s="28"/>
      <c r="F9" s="28"/>
      <c r="G9" s="29"/>
      <c r="H9" s="23">
        <v>7000</v>
      </c>
      <c r="I9" s="21" t="s">
        <v>10</v>
      </c>
      <c r="J9" s="36"/>
      <c r="K9" s="37"/>
      <c r="L9" s="37"/>
      <c r="M9" s="27"/>
      <c r="N9" s="1"/>
    </row>
    <row r="10" spans="1:15" ht="21.75" customHeight="1" thickBot="1">
      <c r="A10" s="27"/>
      <c r="B10" s="40"/>
      <c r="C10" s="28" t="s">
        <v>14</v>
      </c>
      <c r="D10" s="28"/>
      <c r="E10" s="28"/>
      <c r="F10" s="28"/>
      <c r="G10" s="29"/>
      <c r="H10" s="24">
        <v>0</v>
      </c>
      <c r="I10" s="21" t="s">
        <v>15</v>
      </c>
      <c r="J10" s="35" t="s">
        <v>26</v>
      </c>
      <c r="K10" s="28"/>
      <c r="L10" s="28"/>
      <c r="M10" s="27"/>
      <c r="N10" s="1"/>
    </row>
    <row r="11" spans="1:15" ht="23.25" customHeight="1">
      <c r="A11" s="27"/>
      <c r="B11" s="11"/>
      <c r="C11" s="47" t="s">
        <v>16</v>
      </c>
      <c r="D11" s="47"/>
      <c r="E11" s="47"/>
      <c r="F11" s="47"/>
      <c r="G11" s="48"/>
      <c r="H11" s="12">
        <f>IF(H5="はい",IF(ISBLANK(H6),0,ROUNDDOWN(H6,-2)),IF(ISBLANK(H6),0,ROUNDDOWN(H6,-3)))</f>
        <v>250000</v>
      </c>
      <c r="I11" s="13" t="s">
        <v>10</v>
      </c>
      <c r="J11" s="32"/>
      <c r="K11" s="32"/>
      <c r="L11" s="32"/>
      <c r="M11" s="27"/>
      <c r="N11" s="1"/>
    </row>
    <row r="12" spans="1:15" ht="21.75" customHeight="1">
      <c r="A12" s="27"/>
      <c r="B12" s="46" t="s">
        <v>17</v>
      </c>
      <c r="C12" s="32" t="s">
        <v>18</v>
      </c>
      <c r="D12" s="32"/>
      <c r="E12" s="32"/>
      <c r="F12" s="32"/>
      <c r="G12" s="32"/>
      <c r="H12" s="12">
        <f>IF(H5="はい",IF(ISBLANK(H7),0,ROUNDDOWN(H7,-2)),IF(ISBLANK(H7),0,ROUNDDOWN(H7,-3)))</f>
        <v>1000</v>
      </c>
      <c r="I12" s="20" t="s">
        <v>10</v>
      </c>
      <c r="J12" s="32"/>
      <c r="K12" s="32"/>
      <c r="L12" s="32"/>
      <c r="M12" s="27"/>
      <c r="N12" s="1"/>
    </row>
    <row r="13" spans="1:15" ht="21.75" customHeight="1">
      <c r="A13" s="27"/>
      <c r="B13" s="46"/>
      <c r="C13" s="32" t="s">
        <v>19</v>
      </c>
      <c r="D13" s="32"/>
      <c r="E13" s="32"/>
      <c r="F13" s="32"/>
      <c r="G13" s="32"/>
      <c r="H13" s="12">
        <f>IF(H5="はい",IF(ISBLANK(H8),0,ROUNDDOWN(H8,-2)),IF(ISBLANK(H8),0,ROUNDDOWN(H8,-3)))</f>
        <v>2000</v>
      </c>
      <c r="I13" s="20" t="s">
        <v>10</v>
      </c>
      <c r="J13" s="32"/>
      <c r="K13" s="32"/>
      <c r="L13" s="32"/>
      <c r="M13" s="27"/>
      <c r="N13" s="1"/>
    </row>
    <row r="14" spans="1:15" ht="21.75" customHeight="1">
      <c r="A14" s="27"/>
      <c r="B14" s="46"/>
      <c r="C14" s="32" t="s">
        <v>20</v>
      </c>
      <c r="D14" s="32"/>
      <c r="E14" s="32"/>
      <c r="F14" s="32"/>
      <c r="G14" s="32"/>
      <c r="H14" s="12">
        <f>IF(H5="はい",IF(ISBLANK(H9),0,ROUNDDOWN(H9,-2)),IF(ISBLANK(H9),0,ROUNDDOWN(H9,-3)))</f>
        <v>7000</v>
      </c>
      <c r="I14" s="20" t="s">
        <v>10</v>
      </c>
      <c r="J14" s="32"/>
      <c r="K14" s="32"/>
      <c r="L14" s="32"/>
      <c r="M14" s="27"/>
      <c r="N14" s="1"/>
    </row>
    <row r="15" spans="1:15" ht="21.75" customHeight="1">
      <c r="A15" s="27"/>
      <c r="B15" s="46"/>
      <c r="C15" s="32" t="s">
        <v>21</v>
      </c>
      <c r="D15" s="32"/>
      <c r="E15" s="32"/>
      <c r="F15" s="32"/>
      <c r="G15" s="32"/>
      <c r="H15" s="12">
        <f>IF(H5="はい",IF(ISBLANK(H10),0,ROUNDDOWN(H10,-2)),IF(ISBLANK(H10),0,ROUNDDOWN(H10,-3)))</f>
        <v>0</v>
      </c>
      <c r="I15" s="20" t="s">
        <v>10</v>
      </c>
      <c r="J15" s="32"/>
      <c r="K15" s="32"/>
      <c r="L15" s="32"/>
      <c r="M15" s="27"/>
      <c r="N15" s="1"/>
    </row>
    <row r="16" spans="1:15" ht="21.75" customHeight="1">
      <c r="A16" s="27"/>
      <c r="B16" s="46"/>
      <c r="C16" s="32" t="s">
        <v>22</v>
      </c>
      <c r="D16" s="32"/>
      <c r="E16" s="32"/>
      <c r="F16" s="32"/>
      <c r="G16" s="32"/>
      <c r="H16" s="12">
        <f>IF(H5="はい",IF(H6="",0,IF(H15=0,ROUNDUP((H11-(H12+H13+H14+H15))*0.2,-2),IF((H11-(H12+H13+H14+H15))*0.2&lt;=H15*2,IF(H11-(H12+H13+H14+H15)&lt;0,0,ROUNDUP((H11-(H12+H13+H14+H15))*0.2,-2))*ROUNDUP(H15*2,-2)))),IF(H6="",0,IF(H15=0,ROUNDUP((H11-(H12+H13+H14+H15))*0.2,-3),IF((H11-(H12+H13+H14+H15))*0.2&lt;=H15*2,IF(H11-(H12+H13+H14+H15)&lt;0,0,ROUNDUP((H11-(H12+H13+H14+H15))*0.2,-3)),ROUNDUP(H15*2,-3)))))</f>
        <v>48000</v>
      </c>
      <c r="I16" s="20" t="s">
        <v>10</v>
      </c>
      <c r="J16" s="32"/>
      <c r="K16" s="32"/>
      <c r="L16" s="32"/>
      <c r="M16" s="27"/>
      <c r="N16" s="1"/>
    </row>
    <row r="17" spans="1:13" ht="21.75" customHeight="1" thickBot="1">
      <c r="A17" s="27"/>
      <c r="B17" s="14"/>
      <c r="C17" s="44" t="s">
        <v>23</v>
      </c>
      <c r="D17" s="44"/>
      <c r="E17" s="44"/>
      <c r="F17" s="44"/>
      <c r="G17" s="45"/>
      <c r="H17" s="16">
        <f>H12+H13+H14+H15+H16</f>
        <v>58000</v>
      </c>
      <c r="I17" s="17" t="s">
        <v>10</v>
      </c>
      <c r="J17" s="32"/>
      <c r="K17" s="32"/>
      <c r="L17" s="32"/>
      <c r="M17" s="27"/>
    </row>
    <row r="18" spans="1:13" ht="21.75" customHeight="1" thickTop="1" thickBot="1">
      <c r="A18" s="27"/>
      <c r="B18" s="15"/>
      <c r="C18" s="44" t="s">
        <v>29</v>
      </c>
      <c r="D18" s="44"/>
      <c r="E18" s="44"/>
      <c r="F18" s="44"/>
      <c r="G18" s="44"/>
      <c r="H18" s="18">
        <f>IF(IF(H17=0,0,H11-H17)&lt;0,0,IF(H17=0,0,H11-H17))</f>
        <v>192000</v>
      </c>
      <c r="I18" s="19" t="s">
        <v>10</v>
      </c>
      <c r="J18" s="45"/>
      <c r="K18" s="32"/>
      <c r="L18" s="32"/>
      <c r="M18" s="27"/>
    </row>
    <row r="19" spans="1:13" ht="53.25" customHeight="1" thickTop="1">
      <c r="A19" s="27"/>
      <c r="B19" s="43" t="s">
        <v>28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1:13" ht="36.75" customHeight="1">
      <c r="B20" s="30" t="s">
        <v>30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"/>
    </row>
    <row r="21" spans="1:1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</sheetData>
  <sheetProtection password="CC65" sheet="1" objects="1" scenarios="1"/>
  <mergeCells count="38">
    <mergeCell ref="B19:L19"/>
    <mergeCell ref="C18:G18"/>
    <mergeCell ref="J11:L11"/>
    <mergeCell ref="J12:L12"/>
    <mergeCell ref="J13:L13"/>
    <mergeCell ref="J14:L14"/>
    <mergeCell ref="J15:L15"/>
    <mergeCell ref="J16:L16"/>
    <mergeCell ref="J17:L17"/>
    <mergeCell ref="J18:L18"/>
    <mergeCell ref="C15:G15"/>
    <mergeCell ref="C16:G16"/>
    <mergeCell ref="C17:G17"/>
    <mergeCell ref="B12:B16"/>
    <mergeCell ref="C11:G11"/>
    <mergeCell ref="C12:G12"/>
    <mergeCell ref="J7:L7"/>
    <mergeCell ref="J8:L8"/>
    <mergeCell ref="J9:L9"/>
    <mergeCell ref="B5:B10"/>
    <mergeCell ref="C5:G5"/>
    <mergeCell ref="J5:L5"/>
    <mergeCell ref="A21:M21"/>
    <mergeCell ref="A4:A19"/>
    <mergeCell ref="M4:M19"/>
    <mergeCell ref="C6:G6"/>
    <mergeCell ref="C7:G7"/>
    <mergeCell ref="C8:G8"/>
    <mergeCell ref="C9:G9"/>
    <mergeCell ref="C10:G10"/>
    <mergeCell ref="B20:L20"/>
    <mergeCell ref="C13:G13"/>
    <mergeCell ref="C14:G14"/>
    <mergeCell ref="B4:G4"/>
    <mergeCell ref="H4:I4"/>
    <mergeCell ref="J4:L4"/>
    <mergeCell ref="J10:L10"/>
    <mergeCell ref="J6:L6"/>
  </mergeCells>
  <phoneticPr fontId="10"/>
  <dataValidations count="1">
    <dataValidation type="list" allowBlank="1" showInputMessage="1" showErrorMessage="1" sqref="H5">
      <formula1>$O$2:$O$3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個人の責任で利用して下さい。
ご質問は受け付けていません。</dc:description>
  <cp:lastModifiedBy>user</cp:lastModifiedBy>
  <dcterms:created xsi:type="dcterms:W3CDTF">2016-06-21T19:16:21Z</dcterms:created>
  <dcterms:modified xsi:type="dcterms:W3CDTF">2016-06-22T19:12:24Z</dcterms:modified>
</cp:coreProperties>
</file>